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B32396C8-842A-4B90-B2E7-FC0EF7F8878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DESTINAÇÃO FINAL ATÉ ATERRO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2" i="3" l="1"/>
  <c r="L46" i="3"/>
  <c r="L45" i="3"/>
  <c r="J47" i="3" s="1"/>
  <c r="L47" i="3" s="1"/>
  <c r="J48" i="3" s="1"/>
  <c r="L48" i="3" s="1"/>
  <c r="M49" i="3" s="1"/>
  <c r="L32" i="3"/>
  <c r="M32" i="3" s="1"/>
  <c r="L31" i="3"/>
  <c r="M31" i="3" s="1"/>
  <c r="L30" i="3"/>
  <c r="M30" i="3" s="1"/>
  <c r="J25" i="3"/>
  <c r="L25" i="3" s="1"/>
  <c r="M25" i="3" s="1"/>
  <c r="M26" i="3" s="1"/>
  <c r="J20" i="3"/>
  <c r="M20" i="3" s="1"/>
  <c r="J19" i="3"/>
  <c r="M19" i="3" s="1"/>
  <c r="J18" i="3"/>
  <c r="M18" i="3" s="1"/>
  <c r="J17" i="3"/>
  <c r="M17" i="3" s="1"/>
  <c r="J16" i="3"/>
  <c r="M16" i="3" s="1"/>
  <c r="J15" i="3"/>
  <c r="M15" i="3" s="1"/>
  <c r="J14" i="3"/>
  <c r="M14" i="3" s="1"/>
  <c r="J13" i="3"/>
  <c r="M13" i="3" s="1"/>
  <c r="J12" i="3"/>
  <c r="M12" i="3" s="1"/>
  <c r="B8" i="3"/>
  <c r="M7" i="3"/>
  <c r="M41" i="3" l="1"/>
  <c r="M21" i="3"/>
  <c r="M50" i="3" s="1"/>
  <c r="M33" i="3"/>
  <c r="M63" i="3"/>
  <c r="M64" i="3" s="1"/>
  <c r="M65" i="3" l="1"/>
  <c r="H54" i="3"/>
  <c r="M54" i="3" s="1"/>
  <c r="J58" i="3" l="1"/>
  <c r="M58" i="3" s="1"/>
  <c r="M67" i="3" s="1"/>
  <c r="M6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47" authorId="0" shapeId="0" xr:uid="{00000000-0006-0000-0000-000001000000}">
      <text>
        <r>
          <rPr>
            <sz val="9"/>
            <color indexed="81"/>
            <rFont val="Tahoma"/>
            <family val="2"/>
          </rPr>
          <t>vida util do jogo de pneus + recapagem, em quilometros.</t>
        </r>
      </text>
    </comment>
    <comment ref="J47" authorId="0" shapeId="0" xr:uid="{00000000-0006-0000-0000-000002000000}">
      <text>
        <r>
          <rPr>
            <sz val="9"/>
            <color indexed="81"/>
            <rFont val="Tahoma"/>
            <family val="2"/>
          </rPr>
          <t>Somatoria de Pneu (L47) + Recapagem (L48)</t>
        </r>
      </text>
    </comment>
    <comment ref="L54" authorId="0" shapeId="0" xr:uid="{00000000-0006-0000-0000-000003000000}">
      <text>
        <r>
          <rPr>
            <sz val="9"/>
            <color indexed="81"/>
            <rFont val="Tahoma"/>
            <family val="2"/>
          </rPr>
          <t>Porcentagem sugerida.
Fica a criterio da empresa alterá-la.</t>
        </r>
      </text>
    </comment>
    <comment ref="L58" authorId="0" shapeId="0" xr:uid="{00000000-0006-0000-0000-000004000000}">
      <text>
        <r>
          <rPr>
            <sz val="9"/>
            <color indexed="81"/>
            <rFont val="Tahoma"/>
            <family val="2"/>
          </rPr>
          <t>Porcentagem sugerida. Fica à critério da empresa alterá-la.</t>
        </r>
      </text>
    </comment>
  </commentList>
</comments>
</file>

<file path=xl/sharedStrings.xml><?xml version="1.0" encoding="utf-8"?>
<sst xmlns="http://schemas.openxmlformats.org/spreadsheetml/2006/main" count="117" uniqueCount="93">
  <si>
    <t>Especificação</t>
  </si>
  <si>
    <t>%</t>
  </si>
  <si>
    <t>Total</t>
  </si>
  <si>
    <t>total</t>
  </si>
  <si>
    <t>Especificações</t>
  </si>
  <si>
    <t>Aluguel/agua/luz/telefone/escritorio</t>
  </si>
  <si>
    <t>Percentual sobre o custo total</t>
  </si>
  <si>
    <t>ISS</t>
  </si>
  <si>
    <t>Imposto de Renda PJ</t>
  </si>
  <si>
    <t>Custo Total Mensal</t>
  </si>
  <si>
    <t>Valor total Desp. Operacionais</t>
  </si>
  <si>
    <t>Custo Total R$</t>
  </si>
  <si>
    <t>Total R$</t>
  </si>
  <si>
    <t>Custo por Tonelada</t>
  </si>
  <si>
    <t>Assinatura do responsável pela proponente</t>
  </si>
  <si>
    <t>Tonela/mês</t>
  </si>
  <si>
    <t>Unidade</t>
  </si>
  <si>
    <t>R$/Unid.</t>
  </si>
  <si>
    <t>Quantidade</t>
  </si>
  <si>
    <t>Km/mês</t>
  </si>
  <si>
    <t>Periodo (meses)</t>
  </si>
  <si>
    <t>1 - MÃO DE OBRA</t>
  </si>
  <si>
    <t>Função</t>
  </si>
  <si>
    <t>Trabalhadores</t>
  </si>
  <si>
    <t>Salario</t>
  </si>
  <si>
    <t>Insalubridade</t>
  </si>
  <si>
    <t>Adic Noturno</t>
  </si>
  <si>
    <t>Férias</t>
  </si>
  <si>
    <t>1/3 férias</t>
  </si>
  <si>
    <t>inss</t>
  </si>
  <si>
    <t>FGTS + 40%</t>
  </si>
  <si>
    <t>V. Transp</t>
  </si>
  <si>
    <t>V Aliment</t>
  </si>
  <si>
    <t>Total Unid</t>
  </si>
  <si>
    <t xml:space="preserve">Total </t>
  </si>
  <si>
    <t>Total Mão de Obra</t>
  </si>
  <si>
    <t>2 - UNIFORMES E EQUIPAMENTOS DE PROTEÇÃO INDIVIDUAL</t>
  </si>
  <si>
    <t xml:space="preserve">Discriminação </t>
  </si>
  <si>
    <t>Unid</t>
  </si>
  <si>
    <t>Quantidade/mês</t>
  </si>
  <si>
    <t>R$ unid.</t>
  </si>
  <si>
    <t>R$/mês</t>
  </si>
  <si>
    <t>nº homens</t>
  </si>
  <si>
    <t>R$ total</t>
  </si>
  <si>
    <t>Jaqueta</t>
  </si>
  <si>
    <t>Calça</t>
  </si>
  <si>
    <t>Camiseta refletiva</t>
  </si>
  <si>
    <t>Boné</t>
  </si>
  <si>
    <t>Luva</t>
  </si>
  <si>
    <t>Capa de chuva</t>
  </si>
  <si>
    <t>Bermudas</t>
  </si>
  <si>
    <t>Meias</t>
  </si>
  <si>
    <t>Calçado</t>
  </si>
  <si>
    <t>Total EPIs e Uniformes</t>
  </si>
  <si>
    <t>3 - EQUIPAMENTOS</t>
  </si>
  <si>
    <t>Qtd</t>
  </si>
  <si>
    <t>R$ Unid.</t>
  </si>
  <si>
    <t xml:space="preserve">R$ total </t>
  </si>
  <si>
    <t>deprec. %</t>
  </si>
  <si>
    <t>a.m.</t>
  </si>
  <si>
    <t>Total Depreciação</t>
  </si>
  <si>
    <t>4 - IMPOSTOS/SEGUROS</t>
  </si>
  <si>
    <t>R$/unitário</t>
  </si>
  <si>
    <t>meses</t>
  </si>
  <si>
    <t>a.m</t>
  </si>
  <si>
    <t>Seguro Obrigatório</t>
  </si>
  <si>
    <t>Licenciamento</t>
  </si>
  <si>
    <t>IPVA/Seguro</t>
  </si>
  <si>
    <t>5 - MATERIAIS DE CONSUMO</t>
  </si>
  <si>
    <t>Km/Litro</t>
  </si>
  <si>
    <t>R$/Litro</t>
  </si>
  <si>
    <t>R$/Km</t>
  </si>
  <si>
    <t>Oleo diesel</t>
  </si>
  <si>
    <t>Oleo de Motor</t>
  </si>
  <si>
    <t>Oleo Hidraulico</t>
  </si>
  <si>
    <t>Oleo Diferencial</t>
  </si>
  <si>
    <t>6 - PNEUS</t>
  </si>
  <si>
    <t>R$/ Subtotal</t>
  </si>
  <si>
    <t>Recapagem</t>
  </si>
  <si>
    <t>Pneus + Recapagem</t>
  </si>
  <si>
    <t>Km/jogo pneus</t>
  </si>
  <si>
    <t>Custo mensal com Pneus</t>
  </si>
  <si>
    <t>TOTAL DESPESAS OPERACIONAIS</t>
  </si>
  <si>
    <t>8 - DESPESAS ADMINISTRATIVAS</t>
  </si>
  <si>
    <t>9 - LUCRATIVIDADE</t>
  </si>
  <si>
    <t>10 - IMPOSTOS</t>
  </si>
  <si>
    <t>PIS/Cofins/CSL</t>
  </si>
  <si>
    <t>Motorista</t>
  </si>
  <si>
    <t>Funcionários</t>
  </si>
  <si>
    <t>Pneus</t>
  </si>
  <si>
    <r>
      <t>PLANILHA DE CUSTOS SERVIÇOS</t>
    </r>
    <r>
      <rPr>
        <sz val="11"/>
        <color rgb="FFFF0000"/>
        <rFont val="Calibri"/>
        <family val="2"/>
        <scheme val="minor"/>
      </rPr>
      <t xml:space="preserve"> DESTINAÇÃO DE LIXO ORGÂNICO DO TRANSBORDO ATÉ ATERRO SANITÁRIO</t>
    </r>
    <r>
      <rPr>
        <sz val="11"/>
        <color indexed="8"/>
        <rFont val="Calibri"/>
        <family val="2"/>
        <scheme val="minor"/>
      </rPr>
      <t xml:space="preserve"> </t>
    </r>
  </si>
  <si>
    <t>Total de Impostos</t>
  </si>
  <si>
    <t>Caminhão rollon-off com Container 40m³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</si>
</sst>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0_ ;\-0\ "/>
    <numFmt numFmtId="167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2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4">
    <xf numFmtId="0" fontId="0" fillId="0" borderId="0" xfId="0"/>
    <xf numFmtId="0" fontId="4" fillId="3" borderId="7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9" fillId="0" borderId="0" xfId="0" applyFont="1"/>
    <xf numFmtId="0" fontId="8" fillId="0" borderId="1" xfId="0" applyFont="1" applyBorder="1"/>
    <xf numFmtId="0" fontId="8" fillId="0" borderId="2" xfId="0" applyFont="1" applyBorder="1" applyAlignment="1">
      <alignment horizontal="center" textRotation="45"/>
    </xf>
    <xf numFmtId="43" fontId="8" fillId="0" borderId="3" xfId="1" applyFont="1" applyBorder="1" applyAlignment="1">
      <alignment horizontal="center" textRotation="45"/>
    </xf>
    <xf numFmtId="0" fontId="8" fillId="0" borderId="2" xfId="0" applyFont="1" applyBorder="1"/>
    <xf numFmtId="43" fontId="8" fillId="0" borderId="2" xfId="1" applyFont="1" applyBorder="1"/>
    <xf numFmtId="43" fontId="8" fillId="0" borderId="3" xfId="1" applyFont="1" applyBorder="1"/>
    <xf numFmtId="0" fontId="11" fillId="0" borderId="4" xfId="0" applyFont="1" applyBorder="1"/>
    <xf numFmtId="0" fontId="8" fillId="0" borderId="5" xfId="0" applyFont="1" applyBorder="1"/>
    <xf numFmtId="43" fontId="8" fillId="0" borderId="5" xfId="1" applyFont="1" applyBorder="1"/>
    <xf numFmtId="165" fontId="11" fillId="0" borderId="6" xfId="1" applyNumberFormat="1" applyFont="1" applyBorder="1"/>
    <xf numFmtId="0" fontId="8" fillId="5" borderId="7" xfId="0" applyFont="1" applyFill="1" applyBorder="1"/>
    <xf numFmtId="0" fontId="8" fillId="5" borderId="0" xfId="0" applyFont="1" applyFill="1" applyBorder="1"/>
    <xf numFmtId="43" fontId="8" fillId="5" borderId="0" xfId="1" applyFont="1" applyFill="1" applyBorder="1"/>
    <xf numFmtId="43" fontId="8" fillId="5" borderId="8" xfId="1" applyFont="1" applyFill="1" applyBorder="1"/>
    <xf numFmtId="4" fontId="11" fillId="0" borderId="2" xfId="2" applyNumberFormat="1" applyFont="1" applyFill="1" applyBorder="1" applyAlignment="1">
      <alignment horizontal="center"/>
    </xf>
    <xf numFmtId="0" fontId="11" fillId="0" borderId="2" xfId="0" applyFont="1" applyBorder="1"/>
    <xf numFmtId="43" fontId="11" fillId="0" borderId="3" xfId="1" applyFont="1" applyBorder="1"/>
    <xf numFmtId="4" fontId="8" fillId="0" borderId="2" xfId="2" applyNumberFormat="1" applyFont="1" applyFill="1" applyBorder="1" applyAlignment="1">
      <alignment horizontal="center"/>
    </xf>
    <xf numFmtId="1" fontId="8" fillId="0" borderId="2" xfId="0" applyNumberFormat="1" applyFont="1" applyBorder="1"/>
    <xf numFmtId="0" fontId="11" fillId="0" borderId="2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5" fontId="8" fillId="0" borderId="3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65" fontId="11" fillId="0" borderId="3" xfId="1" applyNumberFormat="1" applyFont="1" applyBorder="1"/>
    <xf numFmtId="166" fontId="8" fillId="0" borderId="2" xfId="1" applyNumberFormat="1" applyFont="1" applyBorder="1" applyAlignment="1">
      <alignment horizontal="center"/>
    </xf>
    <xf numFmtId="165" fontId="8" fillId="0" borderId="3" xfId="1" applyNumberFormat="1" applyFont="1" applyBorder="1"/>
    <xf numFmtId="166" fontId="8" fillId="0" borderId="2" xfId="0" applyNumberFormat="1" applyFont="1" applyBorder="1" applyAlignment="1">
      <alignment horizontal="center"/>
    </xf>
    <xf numFmtId="165" fontId="12" fillId="0" borderId="3" xfId="1" applyNumberFormat="1" applyFont="1" applyBorder="1"/>
    <xf numFmtId="165" fontId="12" fillId="6" borderId="6" xfId="1" applyNumberFormat="1" applyFont="1" applyFill="1" applyBorder="1"/>
    <xf numFmtId="43" fontId="11" fillId="0" borderId="3" xfId="1" applyFont="1" applyBorder="1" applyAlignment="1">
      <alignment horizontal="left"/>
    </xf>
    <xf numFmtId="0" fontId="10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0" xfId="0" applyFont="1" applyFill="1" applyBorder="1"/>
    <xf numFmtId="43" fontId="8" fillId="2" borderId="8" xfId="1" applyFont="1" applyFill="1" applyBorder="1"/>
    <xf numFmtId="4" fontId="12" fillId="6" borderId="8" xfId="1" applyNumberFormat="1" applyFont="1" applyFill="1" applyBorder="1" applyAlignment="1">
      <alignment horizontal="center"/>
    </xf>
    <xf numFmtId="4" fontId="11" fillId="3" borderId="8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3" fillId="3" borderId="0" xfId="0" applyFont="1" applyFill="1" applyBorder="1"/>
    <xf numFmtId="0" fontId="13" fillId="6" borderId="7" xfId="0" applyFont="1" applyFill="1" applyBorder="1" applyAlignment="1">
      <alignment horizontal="left"/>
    </xf>
    <xf numFmtId="0" fontId="13" fillId="6" borderId="0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43" fontId="8" fillId="0" borderId="2" xfId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4" fontId="8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16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165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2" fillId="6" borderId="16" xfId="0" applyFont="1" applyFill="1" applyBorder="1" applyAlignment="1">
      <alignment horizontal="left"/>
    </xf>
    <xf numFmtId="0" fontId="12" fillId="6" borderId="17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7" fontId="10" fillId="0" borderId="25" xfId="1" applyNumberFormat="1" applyFont="1" applyBorder="1" applyAlignment="1">
      <alignment horizontal="center"/>
    </xf>
    <xf numFmtId="167" fontId="10" fillId="0" borderId="14" xfId="1" applyNumberFormat="1" applyFont="1" applyBorder="1" applyAlignment="1">
      <alignment horizontal="center"/>
    </xf>
    <xf numFmtId="4" fontId="10" fillId="0" borderId="25" xfId="1" applyNumberFormat="1" applyFont="1" applyBorder="1" applyAlignment="1">
      <alignment horizontal="center"/>
    </xf>
    <xf numFmtId="4" fontId="10" fillId="0" borderId="14" xfId="1" applyNumberFormat="1" applyFont="1" applyBorder="1" applyAlignment="1">
      <alignment horizontal="center"/>
    </xf>
    <xf numFmtId="4" fontId="10" fillId="0" borderId="25" xfId="1" applyNumberFormat="1" applyFont="1" applyFill="1" applyBorder="1" applyAlignment="1">
      <alignment horizontal="center"/>
    </xf>
    <xf numFmtId="4" fontId="10" fillId="0" borderId="14" xfId="1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" fontId="10" fillId="0" borderId="15" xfId="1" applyNumberFormat="1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4" fontId="8" fillId="0" borderId="25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right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5" xfId="0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  <xf numFmtId="1" fontId="8" fillId="0" borderId="25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4" fontId="8" fillId="0" borderId="13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11" fillId="0" borderId="32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8" fillId="0" borderId="1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left"/>
    </xf>
    <xf numFmtId="165" fontId="8" fillId="0" borderId="2" xfId="1" applyNumberFormat="1" applyFont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1" xfId="2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workbookViewId="0">
      <selection activeCell="B2" sqref="B2"/>
    </sheetView>
  </sheetViews>
  <sheetFormatPr defaultRowHeight="12.75" x14ac:dyDescent="0.2"/>
  <cols>
    <col min="1" max="1" width="17.5703125" style="7" bestFit="1" customWidth="1"/>
    <col min="2" max="2" width="4" style="7" customWidth="1"/>
    <col min="3" max="7" width="9.5703125" style="7" bestFit="1" customWidth="1"/>
    <col min="8" max="8" width="8" style="7" bestFit="1" customWidth="1"/>
    <col min="9" max="9" width="9.5703125" style="7" bestFit="1" customWidth="1"/>
    <col min="10" max="11" width="8" style="7" bestFit="1" customWidth="1"/>
    <col min="12" max="12" width="10.7109375" style="7" customWidth="1"/>
    <col min="13" max="13" width="10.5703125" style="7" bestFit="1" customWidth="1"/>
    <col min="14" max="16384" width="9.140625" style="7"/>
  </cols>
  <sheetData>
    <row r="1" spans="1:13" ht="24.75" customHeight="1" thickBot="1" x14ac:dyDescent="0.25">
      <c r="A1" s="143" t="s">
        <v>90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5"/>
    </row>
    <row r="2" spans="1:13" ht="15" x14ac:dyDescent="0.25">
      <c r="A2" s="1" t="s">
        <v>15</v>
      </c>
      <c r="B2" s="49">
        <v>0</v>
      </c>
      <c r="C2" s="2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15.75" thickBot="1" x14ac:dyDescent="0.3">
      <c r="A3" s="3" t="s">
        <v>20</v>
      </c>
      <c r="B3" s="4">
        <v>12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x14ac:dyDescent="0.2">
      <c r="A4" s="146" t="s">
        <v>21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8"/>
    </row>
    <row r="5" spans="1:13" ht="54" x14ac:dyDescent="0.2">
      <c r="A5" s="8" t="s">
        <v>22</v>
      </c>
      <c r="B5" s="9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10" t="s">
        <v>34</v>
      </c>
    </row>
    <row r="6" spans="1:13" x14ac:dyDescent="0.2">
      <c r="A6" s="8" t="s">
        <v>87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x14ac:dyDescent="0.2">
      <c r="A7" s="8" t="s">
        <v>88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3">
        <f>B7*L7</f>
        <v>0</v>
      </c>
    </row>
    <row r="8" spans="1:13" ht="13.5" thickBot="1" x14ac:dyDescent="0.25">
      <c r="A8" s="14" t="s">
        <v>35</v>
      </c>
      <c r="B8" s="15">
        <f>SUM(B6:B7)</f>
        <v>0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7">
        <v>0</v>
      </c>
    </row>
    <row r="9" spans="1:13" ht="13.5" thickBot="1" x14ac:dyDescent="0.25">
      <c r="A9" s="18"/>
      <c r="B9" s="19"/>
      <c r="C9" s="19"/>
      <c r="D9" s="19"/>
      <c r="E9" s="19"/>
      <c r="F9" s="20"/>
      <c r="G9" s="20"/>
      <c r="H9" s="20"/>
      <c r="I9" s="20"/>
      <c r="J9" s="20"/>
      <c r="K9" s="20"/>
      <c r="L9" s="20"/>
      <c r="M9" s="21"/>
    </row>
    <row r="10" spans="1:13" x14ac:dyDescent="0.2">
      <c r="A10" s="149" t="s">
        <v>36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1"/>
    </row>
    <row r="11" spans="1:13" x14ac:dyDescent="0.2">
      <c r="A11" s="152" t="s">
        <v>37</v>
      </c>
      <c r="B11" s="153"/>
      <c r="C11" s="153"/>
      <c r="D11" s="153"/>
      <c r="E11" s="22" t="s">
        <v>38</v>
      </c>
      <c r="F11" s="80" t="s">
        <v>39</v>
      </c>
      <c r="G11" s="80"/>
      <c r="H11" s="80" t="s">
        <v>40</v>
      </c>
      <c r="I11" s="80"/>
      <c r="J11" s="80" t="s">
        <v>41</v>
      </c>
      <c r="K11" s="80"/>
      <c r="L11" s="23" t="s">
        <v>42</v>
      </c>
      <c r="M11" s="24" t="s">
        <v>43</v>
      </c>
    </row>
    <row r="12" spans="1:13" x14ac:dyDescent="0.2">
      <c r="A12" s="140" t="s">
        <v>44</v>
      </c>
      <c r="B12" s="141"/>
      <c r="C12" s="141"/>
      <c r="D12" s="141"/>
      <c r="E12" s="25" t="s">
        <v>38</v>
      </c>
      <c r="F12" s="142"/>
      <c r="G12" s="142"/>
      <c r="H12" s="142"/>
      <c r="I12" s="142"/>
      <c r="J12" s="142">
        <f t="shared" ref="J12:J20" si="0">F12*H12</f>
        <v>0</v>
      </c>
      <c r="K12" s="142"/>
      <c r="L12" s="26"/>
      <c r="M12" s="13">
        <f t="shared" ref="M12:M20" si="1">J12*L12</f>
        <v>0</v>
      </c>
    </row>
    <row r="13" spans="1:13" x14ac:dyDescent="0.2">
      <c r="A13" s="140" t="s">
        <v>45</v>
      </c>
      <c r="B13" s="141"/>
      <c r="C13" s="141"/>
      <c r="D13" s="141"/>
      <c r="E13" s="25" t="s">
        <v>38</v>
      </c>
      <c r="F13" s="142"/>
      <c r="G13" s="142"/>
      <c r="H13" s="142"/>
      <c r="I13" s="142"/>
      <c r="J13" s="142">
        <f t="shared" si="0"/>
        <v>0</v>
      </c>
      <c r="K13" s="142"/>
      <c r="L13" s="26"/>
      <c r="M13" s="13">
        <f t="shared" si="1"/>
        <v>0</v>
      </c>
    </row>
    <row r="14" spans="1:13" x14ac:dyDescent="0.2">
      <c r="A14" s="140" t="s">
        <v>46</v>
      </c>
      <c r="B14" s="141"/>
      <c r="C14" s="141"/>
      <c r="D14" s="141"/>
      <c r="E14" s="25" t="s">
        <v>38</v>
      </c>
      <c r="F14" s="142"/>
      <c r="G14" s="142"/>
      <c r="H14" s="142"/>
      <c r="I14" s="142"/>
      <c r="J14" s="142">
        <f t="shared" si="0"/>
        <v>0</v>
      </c>
      <c r="K14" s="142"/>
      <c r="L14" s="26"/>
      <c r="M14" s="13">
        <f t="shared" si="1"/>
        <v>0</v>
      </c>
    </row>
    <row r="15" spans="1:13" x14ac:dyDescent="0.2">
      <c r="A15" s="140" t="s">
        <v>47</v>
      </c>
      <c r="B15" s="141"/>
      <c r="C15" s="141"/>
      <c r="D15" s="141"/>
      <c r="E15" s="25" t="s">
        <v>38</v>
      </c>
      <c r="F15" s="142"/>
      <c r="G15" s="142"/>
      <c r="H15" s="142"/>
      <c r="I15" s="142"/>
      <c r="J15" s="142">
        <f t="shared" si="0"/>
        <v>0</v>
      </c>
      <c r="K15" s="142"/>
      <c r="L15" s="26"/>
      <c r="M15" s="13">
        <f t="shared" si="1"/>
        <v>0</v>
      </c>
    </row>
    <row r="16" spans="1:13" x14ac:dyDescent="0.2">
      <c r="A16" s="140" t="s">
        <v>48</v>
      </c>
      <c r="B16" s="141"/>
      <c r="C16" s="141"/>
      <c r="D16" s="141"/>
      <c r="E16" s="25" t="s">
        <v>38</v>
      </c>
      <c r="F16" s="142"/>
      <c r="G16" s="142"/>
      <c r="H16" s="142"/>
      <c r="I16" s="142"/>
      <c r="J16" s="142">
        <f t="shared" si="0"/>
        <v>0</v>
      </c>
      <c r="K16" s="142"/>
      <c r="L16" s="26"/>
      <c r="M16" s="13">
        <f t="shared" si="1"/>
        <v>0</v>
      </c>
    </row>
    <row r="17" spans="1:13" x14ac:dyDescent="0.2">
      <c r="A17" s="140" t="s">
        <v>49</v>
      </c>
      <c r="B17" s="141"/>
      <c r="C17" s="141"/>
      <c r="D17" s="141"/>
      <c r="E17" s="25" t="s">
        <v>38</v>
      </c>
      <c r="F17" s="142"/>
      <c r="G17" s="142"/>
      <c r="H17" s="142"/>
      <c r="I17" s="142"/>
      <c r="J17" s="142">
        <f t="shared" si="0"/>
        <v>0</v>
      </c>
      <c r="K17" s="142"/>
      <c r="L17" s="26"/>
      <c r="M17" s="13">
        <f t="shared" si="1"/>
        <v>0</v>
      </c>
    </row>
    <row r="18" spans="1:13" x14ac:dyDescent="0.2">
      <c r="A18" s="140" t="s">
        <v>50</v>
      </c>
      <c r="B18" s="141"/>
      <c r="C18" s="141"/>
      <c r="D18" s="141"/>
      <c r="E18" s="25" t="s">
        <v>38</v>
      </c>
      <c r="F18" s="142"/>
      <c r="G18" s="142"/>
      <c r="H18" s="142"/>
      <c r="I18" s="142"/>
      <c r="J18" s="142">
        <f t="shared" si="0"/>
        <v>0</v>
      </c>
      <c r="K18" s="142"/>
      <c r="L18" s="26"/>
      <c r="M18" s="13">
        <f t="shared" si="1"/>
        <v>0</v>
      </c>
    </row>
    <row r="19" spans="1:13" x14ac:dyDescent="0.2">
      <c r="A19" s="140" t="s">
        <v>51</v>
      </c>
      <c r="B19" s="141"/>
      <c r="C19" s="141"/>
      <c r="D19" s="141"/>
      <c r="E19" s="25" t="s">
        <v>38</v>
      </c>
      <c r="F19" s="142"/>
      <c r="G19" s="142"/>
      <c r="H19" s="142"/>
      <c r="I19" s="142"/>
      <c r="J19" s="142">
        <f t="shared" si="0"/>
        <v>0</v>
      </c>
      <c r="K19" s="142"/>
      <c r="L19" s="26"/>
      <c r="M19" s="13">
        <f t="shared" si="1"/>
        <v>0</v>
      </c>
    </row>
    <row r="20" spans="1:13" x14ac:dyDescent="0.2">
      <c r="A20" s="140" t="s">
        <v>52</v>
      </c>
      <c r="B20" s="141"/>
      <c r="C20" s="141"/>
      <c r="D20" s="141"/>
      <c r="E20" s="25" t="s">
        <v>38</v>
      </c>
      <c r="F20" s="142"/>
      <c r="G20" s="142"/>
      <c r="H20" s="142"/>
      <c r="I20" s="142"/>
      <c r="J20" s="142">
        <f t="shared" si="0"/>
        <v>0</v>
      </c>
      <c r="K20" s="142"/>
      <c r="L20" s="26"/>
      <c r="M20" s="13">
        <f t="shared" si="1"/>
        <v>0</v>
      </c>
    </row>
    <row r="21" spans="1:13" ht="13.5" thickBot="1" x14ac:dyDescent="0.25">
      <c r="A21" s="137" t="s">
        <v>53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9"/>
      <c r="M21" s="17">
        <f>SUM(M12:M20)</f>
        <v>0</v>
      </c>
    </row>
    <row r="22" spans="1:13" ht="13.5" thickBot="1" x14ac:dyDescent="0.2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1"/>
    </row>
    <row r="23" spans="1:13" x14ac:dyDescent="0.2">
      <c r="A23" s="74" t="s">
        <v>54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6"/>
    </row>
    <row r="24" spans="1:13" x14ac:dyDescent="0.2">
      <c r="A24" s="77" t="s">
        <v>0</v>
      </c>
      <c r="B24" s="78"/>
      <c r="C24" s="78"/>
      <c r="D24" s="78"/>
      <c r="E24" s="78"/>
      <c r="F24" s="78"/>
      <c r="G24" s="27" t="s">
        <v>55</v>
      </c>
      <c r="H24" s="80" t="s">
        <v>56</v>
      </c>
      <c r="I24" s="80"/>
      <c r="J24" s="80" t="s">
        <v>57</v>
      </c>
      <c r="K24" s="80"/>
      <c r="L24" s="23" t="s">
        <v>58</v>
      </c>
      <c r="M24" s="24" t="s">
        <v>59</v>
      </c>
    </row>
    <row r="25" spans="1:13" x14ac:dyDescent="0.2">
      <c r="A25" s="62" t="s">
        <v>92</v>
      </c>
      <c r="B25" s="63"/>
      <c r="C25" s="63"/>
      <c r="D25" s="63"/>
      <c r="E25" s="63"/>
      <c r="F25" s="63"/>
      <c r="G25" s="11"/>
      <c r="H25" s="64"/>
      <c r="I25" s="64"/>
      <c r="J25" s="64">
        <f>H25*G25</f>
        <v>0</v>
      </c>
      <c r="K25" s="64"/>
      <c r="L25" s="12">
        <f>J25*20/100</f>
        <v>0</v>
      </c>
      <c r="M25" s="13">
        <f>L25/12</f>
        <v>0</v>
      </c>
    </row>
    <row r="26" spans="1:13" ht="13.5" thickBot="1" x14ac:dyDescent="0.25">
      <c r="A26" s="137" t="s">
        <v>60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9"/>
      <c r="M26" s="17">
        <f>M25</f>
        <v>0</v>
      </c>
    </row>
    <row r="27" spans="1:13" x14ac:dyDescent="0.2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1"/>
    </row>
    <row r="28" spans="1:13" x14ac:dyDescent="0.2">
      <c r="A28" s="77" t="s">
        <v>61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132"/>
    </row>
    <row r="29" spans="1:13" x14ac:dyDescent="0.2">
      <c r="A29" s="77" t="s">
        <v>0</v>
      </c>
      <c r="B29" s="78"/>
      <c r="C29" s="78"/>
      <c r="D29" s="78"/>
      <c r="E29" s="78"/>
      <c r="F29" s="80" t="s">
        <v>55</v>
      </c>
      <c r="G29" s="80"/>
      <c r="H29" s="95" t="s">
        <v>62</v>
      </c>
      <c r="I29" s="96"/>
      <c r="J29" s="96"/>
      <c r="K29" s="97"/>
      <c r="L29" s="27" t="s">
        <v>63</v>
      </c>
      <c r="M29" s="28" t="s">
        <v>64</v>
      </c>
    </row>
    <row r="30" spans="1:13" x14ac:dyDescent="0.2">
      <c r="A30" s="70" t="s">
        <v>65</v>
      </c>
      <c r="B30" s="71"/>
      <c r="C30" s="71"/>
      <c r="D30" s="71"/>
      <c r="E30" s="72"/>
      <c r="F30" s="136"/>
      <c r="G30" s="136"/>
      <c r="H30" s="126"/>
      <c r="I30" s="135"/>
      <c r="J30" s="135"/>
      <c r="K30" s="127"/>
      <c r="L30" s="29">
        <f>B3</f>
        <v>12</v>
      </c>
      <c r="M30" s="30">
        <f>H30/L30</f>
        <v>0</v>
      </c>
    </row>
    <row r="31" spans="1:13" x14ac:dyDescent="0.2">
      <c r="A31" s="70" t="s">
        <v>66</v>
      </c>
      <c r="B31" s="71"/>
      <c r="C31" s="71"/>
      <c r="D31" s="71"/>
      <c r="E31" s="72"/>
      <c r="F31" s="133"/>
      <c r="G31" s="134"/>
      <c r="H31" s="126"/>
      <c r="I31" s="135"/>
      <c r="J31" s="135"/>
      <c r="K31" s="127"/>
      <c r="L31" s="29">
        <f>B3</f>
        <v>12</v>
      </c>
      <c r="M31" s="30">
        <f t="shared" ref="M31:M32" si="2">H31/L31</f>
        <v>0</v>
      </c>
    </row>
    <row r="32" spans="1:13" x14ac:dyDescent="0.2">
      <c r="A32" s="62" t="s">
        <v>67</v>
      </c>
      <c r="B32" s="63"/>
      <c r="C32" s="63"/>
      <c r="D32" s="63"/>
      <c r="E32" s="63"/>
      <c r="F32" s="136"/>
      <c r="G32" s="136"/>
      <c r="H32" s="126"/>
      <c r="I32" s="135"/>
      <c r="J32" s="135"/>
      <c r="K32" s="127"/>
      <c r="L32" s="31">
        <f>B3</f>
        <v>12</v>
      </c>
      <c r="M32" s="30">
        <f t="shared" si="2"/>
        <v>0</v>
      </c>
    </row>
    <row r="33" spans="1:13" x14ac:dyDescent="0.2">
      <c r="A33" s="77" t="s">
        <v>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2">
        <f>SUM(M30:M32)</f>
        <v>0</v>
      </c>
    </row>
    <row r="34" spans="1:13" x14ac:dyDescent="0.2">
      <c r="A34" s="12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1"/>
    </row>
    <row r="35" spans="1:13" x14ac:dyDescent="0.2">
      <c r="A35" s="77" t="s">
        <v>68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132"/>
    </row>
    <row r="36" spans="1:13" x14ac:dyDescent="0.2">
      <c r="A36" s="77" t="s">
        <v>0</v>
      </c>
      <c r="B36" s="78"/>
      <c r="C36" s="78"/>
      <c r="D36" s="78"/>
      <c r="E36" s="78"/>
      <c r="F36" s="80" t="s">
        <v>69</v>
      </c>
      <c r="G36" s="80"/>
      <c r="H36" s="80" t="s">
        <v>70</v>
      </c>
      <c r="I36" s="80"/>
      <c r="J36" s="80" t="s">
        <v>71</v>
      </c>
      <c r="K36" s="80"/>
      <c r="L36" s="27" t="s">
        <v>19</v>
      </c>
      <c r="M36" s="24" t="s">
        <v>43</v>
      </c>
    </row>
    <row r="37" spans="1:13" x14ac:dyDescent="0.2">
      <c r="A37" s="62" t="s">
        <v>72</v>
      </c>
      <c r="B37" s="63"/>
      <c r="C37" s="63"/>
      <c r="D37" s="63"/>
      <c r="E37" s="63"/>
      <c r="F37" s="73"/>
      <c r="G37" s="73"/>
      <c r="H37" s="73"/>
      <c r="I37" s="73"/>
      <c r="J37" s="128"/>
      <c r="K37" s="128"/>
      <c r="L37" s="33"/>
      <c r="M37" s="34"/>
    </row>
    <row r="38" spans="1:13" x14ac:dyDescent="0.2">
      <c r="A38" s="62" t="s">
        <v>73</v>
      </c>
      <c r="B38" s="63"/>
      <c r="C38" s="63"/>
      <c r="D38" s="63"/>
      <c r="E38" s="63"/>
      <c r="F38" s="73"/>
      <c r="G38" s="73"/>
      <c r="H38" s="73"/>
      <c r="I38" s="73"/>
      <c r="J38" s="128"/>
      <c r="K38" s="128"/>
      <c r="L38" s="35"/>
      <c r="M38" s="34"/>
    </row>
    <row r="39" spans="1:13" x14ac:dyDescent="0.2">
      <c r="A39" s="62" t="s">
        <v>74</v>
      </c>
      <c r="B39" s="63"/>
      <c r="C39" s="63"/>
      <c r="D39" s="63"/>
      <c r="E39" s="63"/>
      <c r="F39" s="126"/>
      <c r="G39" s="127"/>
      <c r="H39" s="126"/>
      <c r="I39" s="127"/>
      <c r="J39" s="128"/>
      <c r="K39" s="128"/>
      <c r="L39" s="35"/>
      <c r="M39" s="34"/>
    </row>
    <row r="40" spans="1:13" x14ac:dyDescent="0.2">
      <c r="A40" s="62" t="s">
        <v>75</v>
      </c>
      <c r="B40" s="63"/>
      <c r="C40" s="63"/>
      <c r="D40" s="63"/>
      <c r="E40" s="63"/>
      <c r="F40" s="126"/>
      <c r="G40" s="127"/>
      <c r="H40" s="126"/>
      <c r="I40" s="127"/>
      <c r="J40" s="128"/>
      <c r="K40" s="128"/>
      <c r="L40" s="35"/>
      <c r="M40" s="34"/>
    </row>
    <row r="41" spans="1:13" x14ac:dyDescent="0.2">
      <c r="A41" s="87" t="s">
        <v>2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32">
        <f>SUM(M37:M40)</f>
        <v>0</v>
      </c>
    </row>
    <row r="42" spans="1:13" ht="13.5" thickBot="1" x14ac:dyDescent="0.25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7"/>
    </row>
    <row r="43" spans="1:13" x14ac:dyDescent="0.2">
      <c r="A43" s="118" t="s">
        <v>76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20"/>
    </row>
    <row r="44" spans="1:13" x14ac:dyDescent="0.2">
      <c r="A44" s="121" t="s">
        <v>0</v>
      </c>
      <c r="B44" s="122"/>
      <c r="C44" s="122"/>
      <c r="D44" s="122"/>
      <c r="E44" s="122"/>
      <c r="F44" s="123" t="s">
        <v>16</v>
      </c>
      <c r="G44" s="124"/>
      <c r="H44" s="123" t="s">
        <v>18</v>
      </c>
      <c r="I44" s="124"/>
      <c r="J44" s="123" t="s">
        <v>17</v>
      </c>
      <c r="K44" s="124"/>
      <c r="L44" s="123" t="s">
        <v>77</v>
      </c>
      <c r="M44" s="125"/>
    </row>
    <row r="45" spans="1:13" x14ac:dyDescent="0.2">
      <c r="A45" s="112" t="s">
        <v>89</v>
      </c>
      <c r="B45" s="113"/>
      <c r="C45" s="113"/>
      <c r="D45" s="113"/>
      <c r="E45" s="113"/>
      <c r="F45" s="104" t="s">
        <v>38</v>
      </c>
      <c r="G45" s="105"/>
      <c r="H45" s="106"/>
      <c r="I45" s="107"/>
      <c r="J45" s="108"/>
      <c r="K45" s="109"/>
      <c r="L45" s="110">
        <f>J45*H45</f>
        <v>0</v>
      </c>
      <c r="M45" s="114"/>
    </row>
    <row r="46" spans="1:13" x14ac:dyDescent="0.2">
      <c r="A46" s="101" t="s">
        <v>78</v>
      </c>
      <c r="B46" s="102"/>
      <c r="C46" s="102"/>
      <c r="D46" s="102"/>
      <c r="E46" s="103"/>
      <c r="F46" s="104" t="s">
        <v>38</v>
      </c>
      <c r="G46" s="105"/>
      <c r="H46" s="106"/>
      <c r="I46" s="107"/>
      <c r="J46" s="108"/>
      <c r="K46" s="109"/>
      <c r="L46" s="110">
        <f>H46*J46</f>
        <v>0</v>
      </c>
      <c r="M46" s="114"/>
    </row>
    <row r="47" spans="1:13" x14ac:dyDescent="0.2">
      <c r="A47" s="101" t="s">
        <v>79</v>
      </c>
      <c r="B47" s="102"/>
      <c r="C47" s="102"/>
      <c r="D47" s="102"/>
      <c r="E47" s="103"/>
      <c r="F47" s="104" t="s">
        <v>80</v>
      </c>
      <c r="G47" s="105"/>
      <c r="H47" s="106"/>
      <c r="I47" s="107"/>
      <c r="J47" s="108">
        <f>L45+L46</f>
        <v>0</v>
      </c>
      <c r="K47" s="109"/>
      <c r="L47" s="110" t="e">
        <f>J47/H47</f>
        <v>#DIV/0!</v>
      </c>
      <c r="M47" s="111"/>
    </row>
    <row r="48" spans="1:13" x14ac:dyDescent="0.2">
      <c r="A48" s="101" t="s">
        <v>81</v>
      </c>
      <c r="B48" s="102"/>
      <c r="C48" s="102"/>
      <c r="D48" s="102"/>
      <c r="E48" s="102"/>
      <c r="F48" s="104" t="s">
        <v>19</v>
      </c>
      <c r="G48" s="105"/>
      <c r="H48" s="106"/>
      <c r="I48" s="107"/>
      <c r="J48" s="108" t="e">
        <f>L47</f>
        <v>#DIV/0!</v>
      </c>
      <c r="K48" s="109"/>
      <c r="L48" s="110" t="e">
        <f>J48*H48</f>
        <v>#DIV/0!</v>
      </c>
      <c r="M48" s="111"/>
    </row>
    <row r="49" spans="1:13" x14ac:dyDescent="0.2">
      <c r="A49" s="98" t="s">
        <v>34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100"/>
      <c r="M49" s="36" t="e">
        <f>L48</f>
        <v>#DIV/0!</v>
      </c>
    </row>
    <row r="50" spans="1:13" ht="13.5" thickBot="1" x14ac:dyDescent="0.25">
      <c r="A50" s="90" t="s">
        <v>82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37" t="e">
        <f>M8+M21+M26+M33+M41+M49</f>
        <v>#DIV/0!</v>
      </c>
    </row>
    <row r="51" spans="1:13" ht="13.5" thickBot="1" x14ac:dyDescent="0.25">
      <c r="A51" s="92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4"/>
    </row>
    <row r="52" spans="1:13" x14ac:dyDescent="0.2">
      <c r="A52" s="74" t="s">
        <v>83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6"/>
    </row>
    <row r="53" spans="1:13" x14ac:dyDescent="0.2">
      <c r="A53" s="87" t="s">
        <v>4</v>
      </c>
      <c r="B53" s="88"/>
      <c r="C53" s="88"/>
      <c r="D53" s="88"/>
      <c r="E53" s="88"/>
      <c r="F53" s="88"/>
      <c r="G53" s="89"/>
      <c r="H53" s="95" t="s">
        <v>10</v>
      </c>
      <c r="I53" s="96"/>
      <c r="J53" s="96"/>
      <c r="K53" s="97"/>
      <c r="L53" s="27" t="s">
        <v>1</v>
      </c>
      <c r="M53" s="38" t="s">
        <v>3</v>
      </c>
    </row>
    <row r="54" spans="1:13" ht="13.5" thickBot="1" x14ac:dyDescent="0.25">
      <c r="A54" s="81" t="s">
        <v>5</v>
      </c>
      <c r="B54" s="71"/>
      <c r="C54" s="71"/>
      <c r="D54" s="71"/>
      <c r="E54" s="71"/>
      <c r="F54" s="71"/>
      <c r="G54" s="72"/>
      <c r="H54" s="82" t="e">
        <f>M50</f>
        <v>#DIV/0!</v>
      </c>
      <c r="I54" s="82"/>
      <c r="J54" s="82"/>
      <c r="K54" s="83"/>
      <c r="L54" s="39">
        <v>10</v>
      </c>
      <c r="M54" s="34" t="e">
        <f>H54*L54/100</f>
        <v>#DIV/0!</v>
      </c>
    </row>
    <row r="55" spans="1:13" ht="13.5" thickBo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6"/>
    </row>
    <row r="56" spans="1:13" x14ac:dyDescent="0.2">
      <c r="A56" s="74" t="s">
        <v>84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6"/>
    </row>
    <row r="57" spans="1:13" x14ac:dyDescent="0.2">
      <c r="A57" s="87" t="s">
        <v>4</v>
      </c>
      <c r="B57" s="88"/>
      <c r="C57" s="88"/>
      <c r="D57" s="88"/>
      <c r="E57" s="88"/>
      <c r="F57" s="88"/>
      <c r="G57" s="88"/>
      <c r="H57" s="88"/>
      <c r="I57" s="89"/>
      <c r="J57" s="80" t="s">
        <v>11</v>
      </c>
      <c r="K57" s="80"/>
      <c r="L57" s="27" t="s">
        <v>1</v>
      </c>
      <c r="M57" s="24" t="s">
        <v>3</v>
      </c>
    </row>
    <row r="58" spans="1:13" x14ac:dyDescent="0.2">
      <c r="A58" s="70" t="s">
        <v>6</v>
      </c>
      <c r="B58" s="71"/>
      <c r="C58" s="71"/>
      <c r="D58" s="71"/>
      <c r="E58" s="71"/>
      <c r="F58" s="71"/>
      <c r="G58" s="71"/>
      <c r="H58" s="71"/>
      <c r="I58" s="72"/>
      <c r="J58" s="73" t="e">
        <f>M50+M54</f>
        <v>#DIV/0!</v>
      </c>
      <c r="K58" s="73"/>
      <c r="L58" s="40">
        <v>10</v>
      </c>
      <c r="M58" s="34" t="e">
        <f>J58*L58/100</f>
        <v>#DIV/0!</v>
      </c>
    </row>
    <row r="59" spans="1:13" ht="13.5" thickBot="1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3"/>
    </row>
    <row r="60" spans="1:13" x14ac:dyDescent="0.2">
      <c r="A60" s="74" t="s">
        <v>85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6"/>
    </row>
    <row r="61" spans="1:13" x14ac:dyDescent="0.2">
      <c r="A61" s="77" t="s">
        <v>4</v>
      </c>
      <c r="B61" s="78"/>
      <c r="C61" s="78"/>
      <c r="D61" s="78"/>
      <c r="E61" s="78"/>
      <c r="F61" s="78"/>
      <c r="G61" s="78"/>
      <c r="H61" s="78"/>
      <c r="I61" s="78"/>
      <c r="J61" s="79"/>
      <c r="K61" s="80"/>
      <c r="L61" s="27" t="s">
        <v>1</v>
      </c>
      <c r="M61" s="24" t="s">
        <v>12</v>
      </c>
    </row>
    <row r="62" spans="1:13" x14ac:dyDescent="0.2">
      <c r="A62" s="62" t="s">
        <v>86</v>
      </c>
      <c r="B62" s="63"/>
      <c r="C62" s="63"/>
      <c r="D62" s="63"/>
      <c r="E62" s="63"/>
      <c r="F62" s="63"/>
      <c r="G62" s="63"/>
      <c r="H62" s="63"/>
      <c r="I62" s="63"/>
      <c r="J62" s="64"/>
      <c r="K62" s="64"/>
      <c r="L62" s="11"/>
      <c r="M62" s="34">
        <f>SUM(A60:M61)</f>
        <v>0</v>
      </c>
    </row>
    <row r="63" spans="1:13" x14ac:dyDescent="0.2">
      <c r="A63" s="62" t="s">
        <v>7</v>
      </c>
      <c r="B63" s="63"/>
      <c r="C63" s="63"/>
      <c r="D63" s="63"/>
      <c r="E63" s="63"/>
      <c r="F63" s="63"/>
      <c r="G63" s="63"/>
      <c r="H63" s="63"/>
      <c r="I63" s="63"/>
      <c r="J63" s="64"/>
      <c r="K63" s="64"/>
      <c r="L63" s="11"/>
      <c r="M63" s="34">
        <f>SUM(A60:M62)</f>
        <v>0</v>
      </c>
    </row>
    <row r="64" spans="1:13" x14ac:dyDescent="0.2">
      <c r="A64" s="62" t="s">
        <v>8</v>
      </c>
      <c r="B64" s="63"/>
      <c r="C64" s="63"/>
      <c r="D64" s="63"/>
      <c r="E64" s="63"/>
      <c r="F64" s="63"/>
      <c r="G64" s="63"/>
      <c r="H64" s="63"/>
      <c r="I64" s="63"/>
      <c r="J64" s="64"/>
      <c r="K64" s="64"/>
      <c r="L64" s="11"/>
      <c r="M64" s="34">
        <f t="shared" ref="M64" si="3">SUM(A60:M63)</f>
        <v>0</v>
      </c>
    </row>
    <row r="65" spans="1:13" ht="13.5" thickBot="1" x14ac:dyDescent="0.25">
      <c r="A65" s="65" t="s">
        <v>91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17">
        <f>SUM(M62:M64)</f>
        <v>0</v>
      </c>
    </row>
    <row r="66" spans="1:13" x14ac:dyDescent="0.2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9"/>
    </row>
    <row r="67" spans="1:13" ht="15" x14ac:dyDescent="0.25">
      <c r="A67" s="50" t="s">
        <v>9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44" t="e">
        <f>M50+M54+M58+M65</f>
        <v>#DIV/0!</v>
      </c>
    </row>
    <row r="68" spans="1:13" ht="15" x14ac:dyDescent="0.25">
      <c r="A68" s="52" t="s">
        <v>13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45" t="e">
        <f>M67/B2</f>
        <v>#DIV/0!</v>
      </c>
    </row>
    <row r="69" spans="1:13" x14ac:dyDescent="0.2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6"/>
    </row>
    <row r="70" spans="1:13" x14ac:dyDescent="0.2">
      <c r="A70" s="4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8"/>
    </row>
    <row r="71" spans="1:13" x14ac:dyDescent="0.2">
      <c r="A71" s="46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8"/>
    </row>
    <row r="72" spans="1:13" ht="13.5" thickBot="1" x14ac:dyDescent="0.25">
      <c r="A72" s="57" t="s">
        <v>14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9"/>
    </row>
  </sheetData>
  <mergeCells count="146">
    <mergeCell ref="A1:M1"/>
    <mergeCell ref="A4:M4"/>
    <mergeCell ref="A10:M10"/>
    <mergeCell ref="A11:D11"/>
    <mergeCell ref="F11:G11"/>
    <mergeCell ref="H11:I11"/>
    <mergeCell ref="J11:K11"/>
    <mergeCell ref="A14:D14"/>
    <mergeCell ref="F14:G14"/>
    <mergeCell ref="H14:I14"/>
    <mergeCell ref="J14:K14"/>
    <mergeCell ref="A15:D15"/>
    <mergeCell ref="F15:G15"/>
    <mergeCell ref="H15:I15"/>
    <mergeCell ref="J15:K15"/>
    <mergeCell ref="A12:D12"/>
    <mergeCell ref="F12:G12"/>
    <mergeCell ref="H12:I12"/>
    <mergeCell ref="J12:K12"/>
    <mergeCell ref="A13:D13"/>
    <mergeCell ref="F13:G13"/>
    <mergeCell ref="H13:I13"/>
    <mergeCell ref="J13:K13"/>
    <mergeCell ref="A18:D18"/>
    <mergeCell ref="F18:G18"/>
    <mergeCell ref="H18:I18"/>
    <mergeCell ref="J18:K18"/>
    <mergeCell ref="A19:D19"/>
    <mergeCell ref="F19:G19"/>
    <mergeCell ref="H19:I19"/>
    <mergeCell ref="J19:K19"/>
    <mergeCell ref="A16:D16"/>
    <mergeCell ref="F16:G16"/>
    <mergeCell ref="H16:I16"/>
    <mergeCell ref="J16:K16"/>
    <mergeCell ref="A17:D17"/>
    <mergeCell ref="F17:G17"/>
    <mergeCell ref="H17:I17"/>
    <mergeCell ref="J17:K17"/>
    <mergeCell ref="A24:F24"/>
    <mergeCell ref="H24:I24"/>
    <mergeCell ref="J24:K24"/>
    <mergeCell ref="A25:F25"/>
    <mergeCell ref="H25:I25"/>
    <mergeCell ref="J25:K25"/>
    <mergeCell ref="A20:D20"/>
    <mergeCell ref="F20:G20"/>
    <mergeCell ref="H20:I20"/>
    <mergeCell ref="J20:K20"/>
    <mergeCell ref="A21:L21"/>
    <mergeCell ref="A23:M23"/>
    <mergeCell ref="A31:E31"/>
    <mergeCell ref="F31:G31"/>
    <mergeCell ref="H31:K31"/>
    <mergeCell ref="A32:E32"/>
    <mergeCell ref="F32:G32"/>
    <mergeCell ref="H32:K32"/>
    <mergeCell ref="A26:L26"/>
    <mergeCell ref="A28:M28"/>
    <mergeCell ref="A29:E29"/>
    <mergeCell ref="F29:G29"/>
    <mergeCell ref="H29:K29"/>
    <mergeCell ref="A30:E30"/>
    <mergeCell ref="F30:G30"/>
    <mergeCell ref="H30:K30"/>
    <mergeCell ref="A37:E37"/>
    <mergeCell ref="F37:G37"/>
    <mergeCell ref="H37:I37"/>
    <mergeCell ref="J37:K37"/>
    <mergeCell ref="A38:E38"/>
    <mergeCell ref="F38:G38"/>
    <mergeCell ref="H38:I38"/>
    <mergeCell ref="J38:K38"/>
    <mergeCell ref="A33:L33"/>
    <mergeCell ref="A34:M34"/>
    <mergeCell ref="A35:M35"/>
    <mergeCell ref="A36:E36"/>
    <mergeCell ref="F36:G36"/>
    <mergeCell ref="H36:I36"/>
    <mergeCell ref="J36:K36"/>
    <mergeCell ref="A41:L41"/>
    <mergeCell ref="A42:M42"/>
    <mergeCell ref="A43:M43"/>
    <mergeCell ref="A44:E44"/>
    <mergeCell ref="F44:G44"/>
    <mergeCell ref="H44:I44"/>
    <mergeCell ref="J44:K44"/>
    <mergeCell ref="L44:M44"/>
    <mergeCell ref="A39:E39"/>
    <mergeCell ref="F39:G39"/>
    <mergeCell ref="H39:I39"/>
    <mergeCell ref="J39:K39"/>
    <mergeCell ref="A40:E40"/>
    <mergeCell ref="F40:G40"/>
    <mergeCell ref="H40:I40"/>
    <mergeCell ref="J40:K40"/>
    <mergeCell ref="A45:E45"/>
    <mergeCell ref="F45:G45"/>
    <mergeCell ref="H45:I45"/>
    <mergeCell ref="J45:K45"/>
    <mergeCell ref="L45:M45"/>
    <mergeCell ref="A46:E46"/>
    <mergeCell ref="F46:G46"/>
    <mergeCell ref="H46:I46"/>
    <mergeCell ref="J46:K46"/>
    <mergeCell ref="L46:M46"/>
    <mergeCell ref="A50:L50"/>
    <mergeCell ref="A51:M51"/>
    <mergeCell ref="A52:M52"/>
    <mergeCell ref="A53:G53"/>
    <mergeCell ref="H53:K53"/>
    <mergeCell ref="A49:L49"/>
    <mergeCell ref="A47:E47"/>
    <mergeCell ref="F47:G47"/>
    <mergeCell ref="H47:I47"/>
    <mergeCell ref="J47:K47"/>
    <mergeCell ref="L47:M47"/>
    <mergeCell ref="A48:E48"/>
    <mergeCell ref="F48:G48"/>
    <mergeCell ref="H48:I48"/>
    <mergeCell ref="J48:K48"/>
    <mergeCell ref="L48:M48"/>
    <mergeCell ref="A67:L67"/>
    <mergeCell ref="A68:L68"/>
    <mergeCell ref="A69:M69"/>
    <mergeCell ref="A72:M72"/>
    <mergeCell ref="D2:M2"/>
    <mergeCell ref="A63:I63"/>
    <mergeCell ref="J63:K63"/>
    <mergeCell ref="A64:I64"/>
    <mergeCell ref="J64:K64"/>
    <mergeCell ref="A65:L65"/>
    <mergeCell ref="A66:M66"/>
    <mergeCell ref="A58:I58"/>
    <mergeCell ref="J58:K58"/>
    <mergeCell ref="A60:M60"/>
    <mergeCell ref="A61:I61"/>
    <mergeCell ref="J61:K61"/>
    <mergeCell ref="A62:I62"/>
    <mergeCell ref="J62:K62"/>
    <mergeCell ref="A54:G54"/>
    <mergeCell ref="H54:K54"/>
    <mergeCell ref="A55:M55"/>
    <mergeCell ref="A56:M56"/>
    <mergeCell ref="A57:I57"/>
    <mergeCell ref="J57:K57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DESTINAÇÃO FINAL ATÉ ATERRO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2019-09-16T18:10:42Z</dcterms:modified>
</cp:coreProperties>
</file>